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4084" documentId="8_{9D263D8F-DB35-4B7F-8D7E-905B26695A15}" xr6:coauthVersionLast="46" xr6:coauthVersionMax="46" xr10:uidLastSave="{49755E78-ED5C-43DA-905B-4644EF113D98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Sheet1!$B$1:$D$48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30" i="1"/>
  <c r="C7" i="1"/>
  <c r="C8" i="1"/>
  <c r="C38" i="1"/>
  <c r="C11" i="1"/>
  <c r="C37" i="1"/>
  <c r="C28" i="1"/>
  <c r="C21" i="1"/>
</calcChain>
</file>

<file path=xl/sharedStrings.xml><?xml version="1.0" encoding="utf-8"?>
<sst xmlns="http://schemas.openxmlformats.org/spreadsheetml/2006/main" count="73" uniqueCount="70">
  <si>
    <t>ACT</t>
  </si>
  <si>
    <t>Packaging</t>
  </si>
  <si>
    <t>Adobe</t>
  </si>
  <si>
    <t>Software</t>
  </si>
  <si>
    <t>Apple</t>
  </si>
  <si>
    <t>IPad-REAP</t>
  </si>
  <si>
    <t>Central Nebraska Rehabilitation</t>
  </si>
  <si>
    <t>SPED</t>
  </si>
  <si>
    <t>Chuck Holt Fund</t>
  </si>
  <si>
    <t>Final Disbursement</t>
  </si>
  <si>
    <t>Elite Office Products</t>
  </si>
  <si>
    <t>Copier Lease</t>
  </si>
  <si>
    <t>EMC Insurance</t>
  </si>
  <si>
    <t>Insurance</t>
  </si>
  <si>
    <t>Erickson, Dawn</t>
  </si>
  <si>
    <t>Faye Blair Funds-Textbooks</t>
  </si>
  <si>
    <t>Ericson Insurance Agency</t>
  </si>
  <si>
    <t>Bond Premium</t>
  </si>
  <si>
    <t>ESU 8</t>
  </si>
  <si>
    <t>(7237.50)SPED (1394.94)Network Nebraska</t>
  </si>
  <si>
    <t>Grand Island Independent</t>
  </si>
  <si>
    <t>Renewal</t>
  </si>
  <si>
    <t>Grocery Kart</t>
  </si>
  <si>
    <t>Inservice Supply</t>
  </si>
  <si>
    <t>Honorbound</t>
  </si>
  <si>
    <t>Server Contract</t>
  </si>
  <si>
    <t>Island Supply Welding Co</t>
  </si>
  <si>
    <t>Supply</t>
  </si>
  <si>
    <t>Jostens</t>
  </si>
  <si>
    <t>Diplomas</t>
  </si>
  <si>
    <t>JW Pepper</t>
  </si>
  <si>
    <t>Secondary Supply</t>
  </si>
  <si>
    <t>Lookout Books</t>
  </si>
  <si>
    <t>Elementary Media</t>
  </si>
  <si>
    <t>Loup Valley RPPD</t>
  </si>
  <si>
    <t>Electricity</t>
  </si>
  <si>
    <t>MCI</t>
  </si>
  <si>
    <t>Phone Service</t>
  </si>
  <si>
    <t>Mid States School Bus</t>
  </si>
  <si>
    <t>Bus Service</t>
  </si>
  <si>
    <t>Parker, Abi</t>
  </si>
  <si>
    <t>Mileage</t>
  </si>
  <si>
    <t>People's Service</t>
  </si>
  <si>
    <t>Van Tires</t>
  </si>
  <si>
    <t>Petal &amp; Stem</t>
  </si>
  <si>
    <t>Arrangement</t>
  </si>
  <si>
    <t>Plugge, Roy</t>
  </si>
  <si>
    <t>Skidster Rental</t>
  </si>
  <si>
    <t>Quill</t>
  </si>
  <si>
    <t>Office Supply</t>
  </si>
  <si>
    <t>Robinson Body Shop</t>
  </si>
  <si>
    <t>Van Maintenance</t>
  </si>
  <si>
    <t>Sapp Bros</t>
  </si>
  <si>
    <t>Heating Propane</t>
  </si>
  <si>
    <t>Smith, Rudy</t>
  </si>
  <si>
    <t>State of Nebraska</t>
  </si>
  <si>
    <t>OCIO Billing</t>
  </si>
  <si>
    <t>SyncB/Amazon</t>
  </si>
  <si>
    <t>(331.41)Tech (483.81)Maint (178.83)COVID</t>
  </si>
  <si>
    <t>Teaching Strategies</t>
  </si>
  <si>
    <t>Elementary Supply</t>
  </si>
  <si>
    <t>Torpins</t>
  </si>
  <si>
    <t>Elementary Supply-Snacks</t>
  </si>
  <si>
    <t>Toshiba Financial Services</t>
  </si>
  <si>
    <t>Viaero</t>
  </si>
  <si>
    <t>Wadas</t>
  </si>
  <si>
    <t>Heating Maintenance</t>
  </si>
  <si>
    <t>We Mart</t>
  </si>
  <si>
    <t>(1249.12)Fuel(1487.95)Bus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</si>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</sst>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6" formatCode="&quot;$&quot;#,##0.00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B1" workbookViewId="0">
      <selection activeCell="D26" sqref="D26"/>
    </sheetView>
  </sheetViews>
  <sheetFormatPr defaultColWidth="8.85546875" defaultRowHeight="12.75"/>
  <cols>
    <col min="1" max="1" width="10.7109375" hidden="1" customWidth="1"/>
    <col min="2" max="2" width="38.85546875" customWidth="1"/>
    <col min="3" max="3" width="15.7109375" style="8" customWidth="1"/>
    <col min="4" max="4" width="30.7109375" customWidth="1"/>
    <col min="8" max="8" width="12.85546875" bestFit="1" customWidth="1"/>
  </cols>
  <sheetData>
    <row r="1" spans="2:4" s="1" customFormat="1" ht="15.75">
      <c r="B1" s="4">
        <v>44228</v>
      </c>
      <c r="C1" s="8"/>
    </row>
    <row r="2" spans="2:4" s="1" customFormat="1" ht="15">
      <c r="B2" s="7" t="s">
        <v>0</v>
      </c>
      <c r="C2" s="8">
        <v>98</v>
      </c>
      <c r="D2" s="1" t="s">
        <v>1</v>
      </c>
    </row>
    <row r="3" spans="2:4" s="1" customFormat="1" ht="15">
      <c r="B3" s="7" t="s">
        <v>2</v>
      </c>
      <c r="C3" s="8">
        <v>822.52</v>
      </c>
      <c r="D3" s="1" t="s">
        <v>3</v>
      </c>
    </row>
    <row r="4" spans="2:4" s="1" customFormat="1" ht="15">
      <c r="B4" s="7" t="s">
        <v>4</v>
      </c>
      <c r="C4" s="8">
        <v>708</v>
      </c>
      <c r="D4" s="1" t="s">
        <v>5</v>
      </c>
    </row>
    <row r="5" spans="2:4" s="1" customFormat="1" ht="15">
      <c r="B5" s="7" t="s">
        <v>6</v>
      </c>
      <c r="C5" s="8">
        <v>262.98</v>
      </c>
      <c r="D5" s="1" t="s">
        <v>7</v>
      </c>
    </row>
    <row r="6" spans="2:4" s="1" customFormat="1" ht="15">
      <c r="B6" s="7" t="s">
        <v>8</v>
      </c>
      <c r="C6" s="8">
        <v>179.31</v>
      </c>
      <c r="D6" s="1" t="s">
        <v>9</v>
      </c>
    </row>
    <row r="7" spans="2:4" s="1" customFormat="1" ht="15">
      <c r="B7" s="7" t="s">
        <v>10</v>
      </c>
      <c r="C7" s="8">
        <f>216.87+191.59</f>
        <v>408.46000000000004</v>
      </c>
      <c r="D7" s="1" t="s">
        <v>11</v>
      </c>
    </row>
    <row r="8" spans="2:4" s="1" customFormat="1" ht="15">
      <c r="B8" s="7" t="s">
        <v>12</v>
      </c>
      <c r="C8" s="8">
        <f>931+4906.47</f>
        <v>5837.47</v>
      </c>
      <c r="D8" s="1" t="s">
        <v>13</v>
      </c>
    </row>
    <row r="9" spans="2:4" s="1" customFormat="1" ht="15">
      <c r="B9" s="7" t="s">
        <v>14</v>
      </c>
      <c r="C9" s="8">
        <v>108.61</v>
      </c>
      <c r="D9" s="1" t="s">
        <v>15</v>
      </c>
    </row>
    <row r="10" spans="2:4" s="1" customFormat="1" ht="15">
      <c r="B10" s="7" t="s">
        <v>16</v>
      </c>
      <c r="C10" s="8">
        <v>100</v>
      </c>
      <c r="D10" s="1" t="s">
        <v>17</v>
      </c>
    </row>
    <row r="11" spans="2:4" s="1" customFormat="1" ht="15">
      <c r="B11" s="7" t="s">
        <v>18</v>
      </c>
      <c r="C11" s="8">
        <f>6385.2+852.3+1394.94</f>
        <v>8632.44</v>
      </c>
      <c r="D11" s="1" t="s">
        <v>19</v>
      </c>
    </row>
    <row r="12" spans="2:4" s="1" customFormat="1" ht="15">
      <c r="B12" s="7" t="s">
        <v>20</v>
      </c>
      <c r="C12" s="8">
        <v>299.95999999999998</v>
      </c>
      <c r="D12" s="1" t="s">
        <v>21</v>
      </c>
    </row>
    <row r="13" spans="2:4" s="1" customFormat="1" ht="15">
      <c r="B13" s="7" t="s">
        <v>22</v>
      </c>
      <c r="C13" s="8">
        <v>91.69</v>
      </c>
      <c r="D13" s="1" t="s">
        <v>23</v>
      </c>
    </row>
    <row r="14" spans="2:4" s="2" customFormat="1" ht="15">
      <c r="B14" s="2" t="s">
        <v>24</v>
      </c>
      <c r="C14" s="8">
        <v>300</v>
      </c>
      <c r="D14" s="2" t="s">
        <v>25</v>
      </c>
    </row>
    <row r="15" spans="2:4" s="2" customFormat="1" ht="15">
      <c r="B15" s="2" t="s">
        <v>26</v>
      </c>
      <c r="C15" s="8">
        <v>2632.25</v>
      </c>
      <c r="D15" s="2" t="s">
        <v>27</v>
      </c>
    </row>
    <row r="16" spans="2:4" s="2" customFormat="1" ht="15">
      <c r="B16" s="2" t="s">
        <v>28</v>
      </c>
      <c r="C16" s="8">
        <v>42.6</v>
      </c>
      <c r="D16" s="2" t="s">
        <v>29</v>
      </c>
    </row>
    <row r="17" spans="2:4" s="2" customFormat="1" ht="15">
      <c r="B17" s="2" t="s">
        <v>30</v>
      </c>
      <c r="C17" s="8">
        <v>195.73</v>
      </c>
      <c r="D17" s="2" t="s">
        <v>31</v>
      </c>
    </row>
    <row r="18" spans="2:4" s="2" customFormat="1" ht="15">
      <c r="B18" s="2" t="s">
        <v>32</v>
      </c>
      <c r="C18" s="8">
        <v>364.38</v>
      </c>
      <c r="D18" s="2" t="s">
        <v>33</v>
      </c>
    </row>
    <row r="19" spans="2:4" s="2" customFormat="1" ht="15">
      <c r="B19" s="2" t="s">
        <v>34</v>
      </c>
      <c r="C19" s="8">
        <v>4322.3500000000004</v>
      </c>
      <c r="D19" s="2" t="s">
        <v>35</v>
      </c>
    </row>
    <row r="20" spans="2:4" s="2" customFormat="1" ht="15">
      <c r="B20" s="2" t="s">
        <v>36</v>
      </c>
      <c r="C20" s="8">
        <v>114.11</v>
      </c>
      <c r="D20" s="2" t="s">
        <v>37</v>
      </c>
    </row>
    <row r="21" spans="2:4" s="2" customFormat="1" ht="15">
      <c r="B21" s="2" t="s">
        <v>38</v>
      </c>
      <c r="C21" s="8">
        <f>17310+2036.65</f>
        <v>19346.650000000001</v>
      </c>
      <c r="D21" s="2" t="s">
        <v>39</v>
      </c>
    </row>
    <row r="22" spans="2:4" s="2" customFormat="1" ht="15">
      <c r="B22" s="2" t="s">
        <v>40</v>
      </c>
      <c r="C22" s="8">
        <v>124.32</v>
      </c>
      <c r="D22" s="2" t="s">
        <v>41</v>
      </c>
    </row>
    <row r="23" spans="2:4" s="2" customFormat="1" ht="15">
      <c r="B23" s="2" t="s">
        <v>42</v>
      </c>
      <c r="C23" s="8">
        <v>708</v>
      </c>
      <c r="D23" s="2" t="s">
        <v>43</v>
      </c>
    </row>
    <row r="24" spans="2:4" s="2" customFormat="1" ht="15">
      <c r="B24" s="2" t="s">
        <v>44</v>
      </c>
      <c r="C24" s="8">
        <v>104.93</v>
      </c>
      <c r="D24" s="2" t="s">
        <v>45</v>
      </c>
    </row>
    <row r="25" spans="2:4" s="2" customFormat="1" ht="15">
      <c r="B25" s="2" t="s">
        <v>46</v>
      </c>
      <c r="C25" s="8">
        <v>425</v>
      </c>
      <c r="D25" s="2" t="s">
        <v>47</v>
      </c>
    </row>
    <row r="26" spans="2:4" s="2" customFormat="1" ht="15">
      <c r="B26" s="2" t="s">
        <v>48</v>
      </c>
      <c r="C26" s="8">
        <f>59.98+163.9</f>
        <v>223.88</v>
      </c>
      <c r="D26" s="2" t="s">
        <v>49</v>
      </c>
    </row>
    <row r="27" spans="2:4" s="2" customFormat="1" ht="15">
      <c r="B27" s="2" t="s">
        <v>50</v>
      </c>
      <c r="C27" s="8">
        <v>503.47</v>
      </c>
      <c r="D27" s="2" t="s">
        <v>51</v>
      </c>
    </row>
    <row r="28" spans="2:4" s="2" customFormat="1" ht="15">
      <c r="B28" s="2" t="s">
        <v>52</v>
      </c>
      <c r="C28" s="8">
        <f>573.91+1108.02+1549.91</f>
        <v>3231.84</v>
      </c>
      <c r="D28" s="2" t="s">
        <v>53</v>
      </c>
    </row>
    <row r="29" spans="2:4" s="2" customFormat="1" ht="15">
      <c r="B29" s="2" t="s">
        <v>54</v>
      </c>
      <c r="C29" s="8">
        <v>274.39999999999998</v>
      </c>
      <c r="D29" s="2" t="s">
        <v>41</v>
      </c>
    </row>
    <row r="30" spans="2:4" s="2" customFormat="1" ht="15">
      <c r="B30" s="2" t="s">
        <v>55</v>
      </c>
      <c r="C30" s="8">
        <f>539.64+89.5</f>
        <v>629.14</v>
      </c>
      <c r="D30" s="2" t="s">
        <v>56</v>
      </c>
    </row>
    <row r="31" spans="2:4" s="2" customFormat="1" ht="15">
      <c r="B31" s="2" t="s">
        <v>57</v>
      </c>
      <c r="C31" s="8">
        <v>994.15</v>
      </c>
      <c r="D31" s="2" t="s">
        <v>58</v>
      </c>
    </row>
    <row r="32" spans="2:4" s="2" customFormat="1" ht="15">
      <c r="B32" s="2" t="s">
        <v>59</v>
      </c>
      <c r="C32" s="8">
        <v>668.25</v>
      </c>
      <c r="D32" s="2" t="s">
        <v>60</v>
      </c>
    </row>
    <row r="33" spans="2:5" s="2" customFormat="1" ht="15">
      <c r="B33" s="2" t="s">
        <v>61</v>
      </c>
      <c r="C33" s="8">
        <v>19.14</v>
      </c>
      <c r="D33" s="2" t="s">
        <v>62</v>
      </c>
    </row>
    <row r="34" spans="2:5" s="1" customFormat="1" ht="15">
      <c r="B34" s="1" t="s">
        <v>63</v>
      </c>
      <c r="C34" s="8">
        <v>335</v>
      </c>
      <c r="D34" s="2" t="s">
        <v>11</v>
      </c>
    </row>
    <row r="35" spans="2:5" s="1" customFormat="1" ht="15">
      <c r="B35" s="1" t="s">
        <v>64</v>
      </c>
      <c r="C35" s="8">
        <v>297.57</v>
      </c>
      <c r="D35" s="2" t="s">
        <v>37</v>
      </c>
    </row>
    <row r="36" spans="2:5" s="1" customFormat="1" ht="15">
      <c r="B36" s="1" t="s">
        <v>65</v>
      </c>
      <c r="C36" s="8">
        <v>352.42</v>
      </c>
      <c r="D36" s="2" t="s">
        <v>66</v>
      </c>
    </row>
    <row r="37" spans="2:5" s="1" customFormat="1" ht="15">
      <c r="B37" s="1" t="s">
        <v>67</v>
      </c>
      <c r="C37" s="8">
        <f>1487.95+1249.12</f>
        <v>2737.0699999999997</v>
      </c>
      <c r="D37" s="2" t="s">
        <v>68</v>
      </c>
    </row>
    <row r="38" spans="2:5" ht="15.75">
      <c r="B38" s="3" t="s">
        <v>69</v>
      </c>
      <c r="C38" s="8">
        <f>SUM(C2:C37)</f>
        <v>56496.09</v>
      </c>
      <c r="E38" s="2"/>
    </row>
    <row r="39" spans="2:5" ht="15">
      <c r="E39" s="1"/>
    </row>
    <row r="40" spans="2:5" ht="15.75">
      <c r="E40" s="5"/>
    </row>
    <row r="41" spans="2:5" ht="15">
      <c r="B41" s="1"/>
      <c r="D41" s="1"/>
    </row>
    <row r="50" spans="2:4" ht="15">
      <c r="B50" s="6"/>
      <c r="D50" s="6"/>
    </row>
    <row r="52" spans="2:4" ht="15">
      <c r="B52" s="6"/>
      <c r="D52" s="6"/>
    </row>
    <row r="53" spans="2:4" ht="15">
      <c r="B53" s="6"/>
      <c r="D53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70AAE7-093B-4B7C-9774-2165B2921E4B}"/>
</file>

<file path=customXml/itemProps2.xml><?xml version="1.0" encoding="utf-8"?>
<ds:datastoreItem xmlns:ds="http://schemas.openxmlformats.org/officeDocument/2006/customXml" ds:itemID="{7B9EFF8C-41C2-41B1-B7A1-D9B8444E820D}"/>
</file>

<file path=customXml/itemProps3.xml><?xml version="1.0" encoding="utf-8"?>
<ds:datastoreItem xmlns:ds="http://schemas.openxmlformats.org/officeDocument/2006/customXml" ds:itemID="{EE067B99-C2E4-459C-A48D-BBC50E0E4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2021-02-08T20:29:50Z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